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720" windowHeight="10545"/>
  </bookViews>
  <sheets>
    <sheet name="TABULKA NÁVRH ROZPOČTU 2017" sheetId="1" r:id="rId1"/>
  </sheets>
  <calcPr calcId="145621"/>
</workbook>
</file>

<file path=xl/calcChain.xml><?xml version="1.0" encoding="utf-8"?>
<calcChain xmlns="http://schemas.openxmlformats.org/spreadsheetml/2006/main">
  <c r="D74" i="1" l="1"/>
  <c r="D68" i="1" l="1"/>
  <c r="D20" i="1" l="1"/>
  <c r="D59" i="1"/>
  <c r="D18" i="1"/>
  <c r="D49" i="1" l="1"/>
  <c r="D71" i="1" l="1"/>
  <c r="D63" i="1"/>
  <c r="D54" i="1"/>
  <c r="D51" i="1"/>
  <c r="D47" i="1"/>
  <c r="D41" i="1"/>
  <c r="D39" i="1"/>
  <c r="D36" i="1"/>
  <c r="D33" i="1"/>
  <c r="D15" i="1"/>
  <c r="D11" i="1"/>
  <c r="D75" i="1" l="1"/>
  <c r="D55" i="1"/>
  <c r="D77" i="1" l="1"/>
</calcChain>
</file>

<file path=xl/sharedStrings.xml><?xml version="1.0" encoding="utf-8"?>
<sst xmlns="http://schemas.openxmlformats.org/spreadsheetml/2006/main" count="145" uniqueCount="93">
  <si>
    <t>su</t>
  </si>
  <si>
    <t>au</t>
  </si>
  <si>
    <t>popis</t>
  </si>
  <si>
    <t>501</t>
  </si>
  <si>
    <t>03</t>
  </si>
  <si>
    <t>11</t>
  </si>
  <si>
    <t>ÚSC - Materiál z RF z darů</t>
  </si>
  <si>
    <t>13</t>
  </si>
  <si>
    <t>ÚSC - Hračky, učební pomůcky</t>
  </si>
  <si>
    <t>15</t>
  </si>
  <si>
    <t>ÚSC - Předplatné novin a časopisů</t>
  </si>
  <si>
    <t>16</t>
  </si>
  <si>
    <t>ÚSC - Čisticí prostředky</t>
  </si>
  <si>
    <t>19</t>
  </si>
  <si>
    <t>ÚSC - Ostatní materiál</t>
  </si>
  <si>
    <t>30</t>
  </si>
  <si>
    <t>ÚSC - DDHM na podrozvaze OE</t>
  </si>
  <si>
    <t>502</t>
  </si>
  <si>
    <t>10</t>
  </si>
  <si>
    <t>20</t>
  </si>
  <si>
    <t>40</t>
  </si>
  <si>
    <t>511</t>
  </si>
  <si>
    <t>41</t>
  </si>
  <si>
    <t>USC - Ostatní opravy</t>
  </si>
  <si>
    <t>512</t>
  </si>
  <si>
    <t>ÚSC - Cestovné</t>
  </si>
  <si>
    <t>518</t>
  </si>
  <si>
    <t>01</t>
  </si>
  <si>
    <t>ÚSC - Bankovní poplatky</t>
  </si>
  <si>
    <t>ÚSC - Bankovní poplatky FKSP</t>
  </si>
  <si>
    <t>ÚSC - Poštovné</t>
  </si>
  <si>
    <t>ÚSC - Telefon</t>
  </si>
  <si>
    <t>14</t>
  </si>
  <si>
    <t>ÚSC - Doprava stravy</t>
  </si>
  <si>
    <t>ÚSC - Odvoz odpadu</t>
  </si>
  <si>
    <t>18</t>
  </si>
  <si>
    <t>ÚSC - Revize zařízení</t>
  </si>
  <si>
    <t>23</t>
  </si>
  <si>
    <t>26</t>
  </si>
  <si>
    <t>27</t>
  </si>
  <si>
    <t>521</t>
  </si>
  <si>
    <t>ÚSC - Platy z FO</t>
  </si>
  <si>
    <t>524</t>
  </si>
  <si>
    <t>ÚSC - Zdravotní pojištění</t>
  </si>
  <si>
    <t>ÚSC - Sociální pojištění</t>
  </si>
  <si>
    <t>525</t>
  </si>
  <si>
    <t>ÚSC - Zákonné pojištění prac. úrazů</t>
  </si>
  <si>
    <t>527</t>
  </si>
  <si>
    <t>ÚSC - Příděl do FKSP</t>
  </si>
  <si>
    <t>ÚSC - Preventivní prohlídky zaměstnanců</t>
  </si>
  <si>
    <t>22</t>
  </si>
  <si>
    <t>ÚSC - Pracovní oděv a obuv</t>
  </si>
  <si>
    <t>ÚSC - Vzdělávání zaměstnanců</t>
  </si>
  <si>
    <t>24</t>
  </si>
  <si>
    <t>ÚSC - Poradenství BOZP a PO</t>
  </si>
  <si>
    <t>549</t>
  </si>
  <si>
    <t>ÚSC - Technické zhodnocení DHM do 40 tis. Kč</t>
  </si>
  <si>
    <t>558</t>
  </si>
  <si>
    <t>ÚSC - DDHM</t>
  </si>
  <si>
    <t>ÚSC - DDHM pořízeno z RF z darů</t>
  </si>
  <si>
    <t>609</t>
  </si>
  <si>
    <t>ÚSC - Úplata za MŠ</t>
  </si>
  <si>
    <t>648</t>
  </si>
  <si>
    <t>ÚSC - Čerpání rezervního fondu z výsl. hospodaření</t>
  </si>
  <si>
    <t>ÚSC - Čerpání rezervního fondu z ostatních zdrojů</t>
  </si>
  <si>
    <t>ÚSC - Čerpání fondu odměn</t>
  </si>
  <si>
    <t>649</t>
  </si>
  <si>
    <t>ÚSC - Výnos Sportík (hradí rodiče)</t>
  </si>
  <si>
    <t>ÚSC - Výnos plavání (hradí rodiče)</t>
  </si>
  <si>
    <t>662</t>
  </si>
  <si>
    <t>ÚSC - Úroky</t>
  </si>
  <si>
    <t>ÚSC - Úroky FKSP</t>
  </si>
  <si>
    <t>672</t>
  </si>
  <si>
    <t>rozpočet</t>
  </si>
  <si>
    <t>Náklady celkem</t>
  </si>
  <si>
    <t>Výnosy celkem</t>
  </si>
  <si>
    <t>Výsledek hospodaření</t>
  </si>
  <si>
    <t>ÚSC - Služby Sportík (hradí rodiče)</t>
  </si>
  <si>
    <t>ÚSC - Služby plavání (hradí rodiče)</t>
  </si>
  <si>
    <t xml:space="preserve">ÚSC - Správní poplatek </t>
  </si>
  <si>
    <t xml:space="preserve">ÚSC - Přijaté prostředky na provoz </t>
  </si>
  <si>
    <t>ÚSC - Hrubé platy zaměstnanců (ODMĚNA ŘED.)</t>
  </si>
  <si>
    <t>USC - Výmalba objektu (hygien.požadavek)</t>
  </si>
  <si>
    <t>NÁVRH ROZPOČTU 2017</t>
  </si>
  <si>
    <t xml:space="preserve">ÚSC - Služby akce dětí z RF </t>
  </si>
  <si>
    <t>ÚSC - Služby výuka AJ (hradí rodiče)</t>
  </si>
  <si>
    <t>ÚSC - Výnos výuka AJ(hradí rodiče)</t>
  </si>
  <si>
    <t>ÚSC - Ostatní služby</t>
  </si>
  <si>
    <t>ÚSC - Elektřina (z toho účelově 10 tisíc)</t>
  </si>
  <si>
    <t>ÚSC - Voda (z toho účelově 8 tisíc)</t>
  </si>
  <si>
    <t>ÚSC - Pára (z toho účelově 10 tisíc)</t>
  </si>
  <si>
    <t>ÚSC - Účelový příspěvek na energie</t>
  </si>
  <si>
    <t>Mateřská škola KAMECHY, Brno, Kavčí 3,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</si>
</sst>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Border="1"/>
    <xf numFmtId="49" fontId="0" fillId="0" borderId="1" xfId="0" applyNumberFormat="1" applyBorder="1"/>
    <xf numFmtId="6" fontId="1" fillId="0" borderId="0" xfId="0" applyNumberFormat="1" applyFont="1"/>
    <xf numFmtId="0" fontId="1" fillId="0" borderId="1" xfId="0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H9" sqref="H9"/>
    </sheetView>
  </sheetViews>
  <sheetFormatPr defaultRowHeight="15" x14ac:dyDescent="0.25"/>
  <cols>
    <col min="1" max="1" width="5.7109375" customWidth="1"/>
    <col min="2" max="2" width="4.85546875" customWidth="1"/>
    <col min="3" max="3" width="50" customWidth="1"/>
    <col min="4" max="4" width="20" customWidth="1"/>
  </cols>
  <sheetData>
    <row r="1" spans="1:4" x14ac:dyDescent="0.25">
      <c r="B1" s="10" t="s">
        <v>92</v>
      </c>
      <c r="C1" s="10"/>
      <c r="D1" s="10"/>
    </row>
    <row r="2" spans="1:4" x14ac:dyDescent="0.25">
      <c r="C2" t="s">
        <v>83</v>
      </c>
    </row>
    <row r="4" spans="1:4" x14ac:dyDescent="0.25">
      <c r="A4" s="2" t="s">
        <v>0</v>
      </c>
      <c r="B4" s="2" t="s">
        <v>1</v>
      </c>
      <c r="C4" s="2" t="s">
        <v>2</v>
      </c>
      <c r="D4" s="2" t="s">
        <v>73</v>
      </c>
    </row>
    <row r="5" spans="1:4" x14ac:dyDescent="0.25">
      <c r="A5" s="2" t="s">
        <v>3</v>
      </c>
      <c r="B5" s="2" t="s">
        <v>5</v>
      </c>
      <c r="C5" s="2" t="s">
        <v>6</v>
      </c>
      <c r="D5" s="3">
        <v>30000</v>
      </c>
    </row>
    <row r="6" spans="1:4" x14ac:dyDescent="0.25">
      <c r="A6" s="2" t="s">
        <v>3</v>
      </c>
      <c r="B6" s="2" t="s">
        <v>7</v>
      </c>
      <c r="C6" s="2" t="s">
        <v>8</v>
      </c>
      <c r="D6" s="3">
        <v>4000</v>
      </c>
    </row>
    <row r="7" spans="1:4" x14ac:dyDescent="0.25">
      <c r="A7" s="2" t="s">
        <v>3</v>
      </c>
      <c r="B7" s="2" t="s">
        <v>9</v>
      </c>
      <c r="C7" s="2" t="s">
        <v>10</v>
      </c>
      <c r="D7" s="3">
        <v>3000</v>
      </c>
    </row>
    <row r="8" spans="1:4" x14ac:dyDescent="0.25">
      <c r="A8" s="2" t="s">
        <v>3</v>
      </c>
      <c r="B8" s="2" t="s">
        <v>11</v>
      </c>
      <c r="C8" s="2" t="s">
        <v>12</v>
      </c>
      <c r="D8" s="3">
        <v>14000</v>
      </c>
    </row>
    <row r="9" spans="1:4" x14ac:dyDescent="0.25">
      <c r="A9" s="2" t="s">
        <v>3</v>
      </c>
      <c r="B9" s="2" t="s">
        <v>13</v>
      </c>
      <c r="C9" s="2" t="s">
        <v>14</v>
      </c>
      <c r="D9" s="3">
        <v>40000</v>
      </c>
    </row>
    <row r="10" spans="1:4" x14ac:dyDescent="0.25">
      <c r="A10" s="2" t="s">
        <v>3</v>
      </c>
      <c r="B10" s="2" t="s">
        <v>15</v>
      </c>
      <c r="C10" s="2" t="s">
        <v>16</v>
      </c>
      <c r="D10" s="3">
        <v>3000</v>
      </c>
    </row>
    <row r="11" spans="1:4" x14ac:dyDescent="0.25">
      <c r="A11" s="2"/>
      <c r="B11" s="2"/>
      <c r="C11" s="2"/>
      <c r="D11" s="4">
        <f>SUM(D5:D10)</f>
        <v>94000</v>
      </c>
    </row>
    <row r="12" spans="1:4" x14ac:dyDescent="0.25">
      <c r="A12" s="2" t="s">
        <v>17</v>
      </c>
      <c r="B12" s="2" t="s">
        <v>18</v>
      </c>
      <c r="C12" s="2" t="s">
        <v>88</v>
      </c>
      <c r="D12" s="3">
        <v>65000</v>
      </c>
    </row>
    <row r="13" spans="1:4" x14ac:dyDescent="0.25">
      <c r="A13" s="2" t="s">
        <v>17</v>
      </c>
      <c r="B13" s="2" t="s">
        <v>19</v>
      </c>
      <c r="C13" s="2" t="s">
        <v>89</v>
      </c>
      <c r="D13" s="3">
        <v>39000</v>
      </c>
    </row>
    <row r="14" spans="1:4" x14ac:dyDescent="0.25">
      <c r="A14" s="2" t="s">
        <v>17</v>
      </c>
      <c r="B14" s="2" t="s">
        <v>20</v>
      </c>
      <c r="C14" s="2" t="s">
        <v>90</v>
      </c>
      <c r="D14" s="3">
        <v>115000</v>
      </c>
    </row>
    <row r="15" spans="1:4" x14ac:dyDescent="0.25">
      <c r="A15" s="2"/>
      <c r="B15" s="2"/>
      <c r="C15" s="2"/>
      <c r="D15" s="4">
        <f>SUM(D12:D14)</f>
        <v>219000</v>
      </c>
    </row>
    <row r="16" spans="1:4" x14ac:dyDescent="0.25">
      <c r="A16" s="2" t="s">
        <v>21</v>
      </c>
      <c r="B16" s="2" t="s">
        <v>22</v>
      </c>
      <c r="C16" s="2" t="s">
        <v>23</v>
      </c>
      <c r="D16" s="3">
        <v>13000</v>
      </c>
    </row>
    <row r="17" spans="1:4" x14ac:dyDescent="0.25">
      <c r="A17" s="2"/>
      <c r="B17" s="2"/>
      <c r="C17" s="2" t="s">
        <v>82</v>
      </c>
      <c r="D17" s="3">
        <v>55000</v>
      </c>
    </row>
    <row r="18" spans="1:4" x14ac:dyDescent="0.25">
      <c r="A18" s="2"/>
      <c r="B18" s="2"/>
      <c r="C18" s="2"/>
      <c r="D18" s="4">
        <f>SUM(D16:D17)</f>
        <v>68000</v>
      </c>
    </row>
    <row r="19" spans="1:4" x14ac:dyDescent="0.25">
      <c r="A19" s="2" t="s">
        <v>24</v>
      </c>
      <c r="B19" s="2" t="s">
        <v>18</v>
      </c>
      <c r="C19" s="2" t="s">
        <v>25</v>
      </c>
      <c r="D19" s="3">
        <v>500</v>
      </c>
    </row>
    <row r="20" spans="1:4" x14ac:dyDescent="0.25">
      <c r="A20" s="2"/>
      <c r="B20" s="2"/>
      <c r="C20" s="2"/>
      <c r="D20" s="4">
        <f>SUM(D19)</f>
        <v>500</v>
      </c>
    </row>
    <row r="21" spans="1:4" x14ac:dyDescent="0.25">
      <c r="A21" s="2" t="s">
        <v>26</v>
      </c>
      <c r="B21" s="2" t="s">
        <v>27</v>
      </c>
      <c r="C21" s="2" t="s">
        <v>28</v>
      </c>
      <c r="D21" s="3">
        <v>5000</v>
      </c>
    </row>
    <row r="22" spans="1:4" x14ac:dyDescent="0.25">
      <c r="A22" s="2" t="s">
        <v>26</v>
      </c>
      <c r="B22" s="2" t="s">
        <v>4</v>
      </c>
      <c r="C22" s="2" t="s">
        <v>29</v>
      </c>
      <c r="D22" s="3">
        <v>1000</v>
      </c>
    </row>
    <row r="23" spans="1:4" x14ac:dyDescent="0.25">
      <c r="A23" s="2" t="s">
        <v>26</v>
      </c>
      <c r="B23" s="2" t="s">
        <v>5</v>
      </c>
      <c r="C23" s="2" t="s">
        <v>30</v>
      </c>
      <c r="D23" s="3">
        <v>4000</v>
      </c>
    </row>
    <row r="24" spans="1:4" x14ac:dyDescent="0.25">
      <c r="A24" s="2" t="s">
        <v>26</v>
      </c>
      <c r="B24" s="2" t="s">
        <v>7</v>
      </c>
      <c r="C24" s="2" t="s">
        <v>31</v>
      </c>
      <c r="D24" s="3">
        <v>11500</v>
      </c>
    </row>
    <row r="25" spans="1:4" x14ac:dyDescent="0.25">
      <c r="A25" s="2" t="s">
        <v>26</v>
      </c>
      <c r="B25" s="2" t="s">
        <v>32</v>
      </c>
      <c r="C25" s="2" t="s">
        <v>33</v>
      </c>
      <c r="D25" s="3">
        <v>54000</v>
      </c>
    </row>
    <row r="26" spans="1:4" x14ac:dyDescent="0.25">
      <c r="A26" s="7">
        <v>518</v>
      </c>
      <c r="B26" s="7">
        <v>15</v>
      </c>
      <c r="C26" s="2" t="s">
        <v>84</v>
      </c>
      <c r="D26" s="3">
        <v>60000</v>
      </c>
    </row>
    <row r="27" spans="1:4" x14ac:dyDescent="0.25">
      <c r="A27" s="2" t="s">
        <v>26</v>
      </c>
      <c r="B27" s="2" t="s">
        <v>11</v>
      </c>
      <c r="C27" s="2" t="s">
        <v>34</v>
      </c>
      <c r="D27" s="3">
        <v>8000</v>
      </c>
    </row>
    <row r="28" spans="1:4" x14ac:dyDescent="0.25">
      <c r="A28" s="2" t="s">
        <v>26</v>
      </c>
      <c r="B28" s="2" t="s">
        <v>35</v>
      </c>
      <c r="C28" s="2" t="s">
        <v>87</v>
      </c>
      <c r="D28" s="3">
        <v>90000</v>
      </c>
    </row>
    <row r="29" spans="1:4" x14ac:dyDescent="0.25">
      <c r="A29" s="2" t="s">
        <v>26</v>
      </c>
      <c r="B29" s="2" t="s">
        <v>13</v>
      </c>
      <c r="C29" s="2" t="s">
        <v>36</v>
      </c>
      <c r="D29" s="3">
        <v>13830</v>
      </c>
    </row>
    <row r="30" spans="1:4" x14ac:dyDescent="0.25">
      <c r="A30" s="7">
        <v>518</v>
      </c>
      <c r="B30" s="7">
        <v>23</v>
      </c>
      <c r="C30" s="2" t="s">
        <v>85</v>
      </c>
      <c r="D30" s="3">
        <v>15000</v>
      </c>
    </row>
    <row r="31" spans="1:4" x14ac:dyDescent="0.25">
      <c r="A31" s="2" t="s">
        <v>26</v>
      </c>
      <c r="B31" s="2" t="s">
        <v>38</v>
      </c>
      <c r="C31" s="2" t="s">
        <v>77</v>
      </c>
      <c r="D31" s="3">
        <v>0</v>
      </c>
    </row>
    <row r="32" spans="1:4" x14ac:dyDescent="0.25">
      <c r="A32" s="2" t="s">
        <v>26</v>
      </c>
      <c r="B32" s="2" t="s">
        <v>39</v>
      </c>
      <c r="C32" s="2" t="s">
        <v>78</v>
      </c>
      <c r="D32" s="3">
        <v>25000</v>
      </c>
    </row>
    <row r="33" spans="1:4" x14ac:dyDescent="0.25">
      <c r="A33" s="2"/>
      <c r="B33" s="2"/>
      <c r="C33" s="2"/>
      <c r="D33" s="4">
        <f>SUM(D21:D32)</f>
        <v>287330</v>
      </c>
    </row>
    <row r="34" spans="1:4" x14ac:dyDescent="0.25">
      <c r="A34" s="2" t="s">
        <v>40</v>
      </c>
      <c r="B34" s="2" t="s">
        <v>18</v>
      </c>
      <c r="C34" s="2" t="s">
        <v>81</v>
      </c>
      <c r="D34" s="3">
        <v>18000</v>
      </c>
    </row>
    <row r="35" spans="1:4" x14ac:dyDescent="0.25">
      <c r="A35" s="2" t="s">
        <v>40</v>
      </c>
      <c r="B35" s="2" t="s">
        <v>20</v>
      </c>
      <c r="C35" s="2" t="s">
        <v>41</v>
      </c>
      <c r="D35" s="3">
        <v>10000</v>
      </c>
    </row>
    <row r="36" spans="1:4" x14ac:dyDescent="0.25">
      <c r="A36" s="2"/>
      <c r="B36" s="2"/>
      <c r="C36" s="2"/>
      <c r="D36" s="4">
        <f>SUM(D34:D35)</f>
        <v>28000</v>
      </c>
    </row>
    <row r="37" spans="1:4" x14ac:dyDescent="0.25">
      <c r="A37" s="2" t="s">
        <v>42</v>
      </c>
      <c r="B37" s="2" t="s">
        <v>18</v>
      </c>
      <c r="C37" s="2" t="s">
        <v>43</v>
      </c>
      <c r="D37" s="3">
        <v>2600</v>
      </c>
    </row>
    <row r="38" spans="1:4" x14ac:dyDescent="0.25">
      <c r="A38" s="2" t="s">
        <v>42</v>
      </c>
      <c r="B38" s="2" t="s">
        <v>19</v>
      </c>
      <c r="C38" s="2" t="s">
        <v>44</v>
      </c>
      <c r="D38" s="3">
        <v>7000</v>
      </c>
    </row>
    <row r="39" spans="1:4" x14ac:dyDescent="0.25">
      <c r="A39" s="2"/>
      <c r="B39" s="2"/>
      <c r="C39" s="2"/>
      <c r="D39" s="4">
        <f>SUM(D37:D38)</f>
        <v>9600</v>
      </c>
    </row>
    <row r="40" spans="1:4" x14ac:dyDescent="0.25">
      <c r="A40" s="2" t="s">
        <v>45</v>
      </c>
      <c r="B40" s="2" t="s">
        <v>18</v>
      </c>
      <c r="C40" s="2" t="s">
        <v>46</v>
      </c>
      <c r="D40" s="3">
        <v>120</v>
      </c>
    </row>
    <row r="41" spans="1:4" x14ac:dyDescent="0.25">
      <c r="A41" s="2"/>
      <c r="B41" s="2"/>
      <c r="C41" s="2"/>
      <c r="D41" s="4">
        <f>SUM(D40)</f>
        <v>120</v>
      </c>
    </row>
    <row r="42" spans="1:4" x14ac:dyDescent="0.25">
      <c r="A42" s="2" t="s">
        <v>47</v>
      </c>
      <c r="B42" s="2" t="s">
        <v>18</v>
      </c>
      <c r="C42" s="2" t="s">
        <v>48</v>
      </c>
      <c r="D42" s="3">
        <v>560</v>
      </c>
    </row>
    <row r="43" spans="1:4" x14ac:dyDescent="0.25">
      <c r="A43" s="2" t="s">
        <v>47</v>
      </c>
      <c r="B43" s="2" t="s">
        <v>19</v>
      </c>
      <c r="C43" s="2" t="s">
        <v>49</v>
      </c>
      <c r="D43" s="3">
        <v>3000</v>
      </c>
    </row>
    <row r="44" spans="1:4" x14ac:dyDescent="0.25">
      <c r="A44" s="2" t="s">
        <v>47</v>
      </c>
      <c r="B44" s="2" t="s">
        <v>50</v>
      </c>
      <c r="C44" s="2" t="s">
        <v>51</v>
      </c>
      <c r="D44" s="3">
        <v>2000</v>
      </c>
    </row>
    <row r="45" spans="1:4" x14ac:dyDescent="0.25">
      <c r="A45" s="2" t="s">
        <v>47</v>
      </c>
      <c r="B45" s="2" t="s">
        <v>37</v>
      </c>
      <c r="C45" s="2" t="s">
        <v>52</v>
      </c>
      <c r="D45" s="3">
        <v>1000</v>
      </c>
    </row>
    <row r="46" spans="1:4" x14ac:dyDescent="0.25">
      <c r="A46" s="2" t="s">
        <v>47</v>
      </c>
      <c r="B46" s="2" t="s">
        <v>53</v>
      </c>
      <c r="C46" s="2" t="s">
        <v>54</v>
      </c>
      <c r="D46" s="3">
        <v>8000</v>
      </c>
    </row>
    <row r="47" spans="1:4" x14ac:dyDescent="0.25">
      <c r="A47" s="2"/>
      <c r="B47" s="2"/>
      <c r="C47" s="2"/>
      <c r="D47" s="4">
        <f>SUM(D42:D46)</f>
        <v>14560</v>
      </c>
    </row>
    <row r="48" spans="1:4" x14ac:dyDescent="0.25">
      <c r="A48" s="7">
        <v>538</v>
      </c>
      <c r="B48" s="7">
        <v>20</v>
      </c>
      <c r="C48" s="2" t="s">
        <v>79</v>
      </c>
      <c r="D48" s="5">
        <v>100</v>
      </c>
    </row>
    <row r="49" spans="1:4" x14ac:dyDescent="0.25">
      <c r="A49" s="2"/>
      <c r="B49" s="2"/>
      <c r="C49" s="2"/>
      <c r="D49" s="4">
        <f>SUM(D48)</f>
        <v>100</v>
      </c>
    </row>
    <row r="50" spans="1:4" x14ac:dyDescent="0.25">
      <c r="A50" s="2" t="s">
        <v>55</v>
      </c>
      <c r="B50" s="2" t="s">
        <v>19</v>
      </c>
      <c r="C50" s="2" t="s">
        <v>56</v>
      </c>
      <c r="D50" s="3">
        <v>0</v>
      </c>
    </row>
    <row r="51" spans="1:4" x14ac:dyDescent="0.25">
      <c r="A51" s="2"/>
      <c r="B51" s="2"/>
      <c r="C51" s="2"/>
      <c r="D51" s="4">
        <f>SUM(D50)</f>
        <v>0</v>
      </c>
    </row>
    <row r="52" spans="1:4" x14ac:dyDescent="0.25">
      <c r="A52" s="2" t="s">
        <v>57</v>
      </c>
      <c r="B52" s="2" t="s">
        <v>18</v>
      </c>
      <c r="C52" s="2" t="s">
        <v>58</v>
      </c>
      <c r="D52" s="3">
        <v>8000</v>
      </c>
    </row>
    <row r="53" spans="1:4" x14ac:dyDescent="0.25">
      <c r="A53" s="2" t="s">
        <v>57</v>
      </c>
      <c r="B53" s="2" t="s">
        <v>5</v>
      </c>
      <c r="C53" s="2" t="s">
        <v>59</v>
      </c>
      <c r="D53" s="3">
        <v>10000</v>
      </c>
    </row>
    <row r="54" spans="1:4" x14ac:dyDescent="0.25">
      <c r="A54" s="2"/>
      <c r="B54" s="2"/>
      <c r="C54" s="2"/>
      <c r="D54" s="4">
        <f>SUM(D52:D53)</f>
        <v>18000</v>
      </c>
    </row>
    <row r="55" spans="1:4" x14ac:dyDescent="0.25">
      <c r="A55" s="2"/>
      <c r="B55" s="2"/>
      <c r="C55" s="9" t="s">
        <v>74</v>
      </c>
      <c r="D55" s="4">
        <f>D11+D15+D18+D20+D33+D36+D39+D41+D47+D49+D51+D54</f>
        <v>739210</v>
      </c>
    </row>
    <row r="56" spans="1:4" x14ac:dyDescent="0.25">
      <c r="A56" s="2"/>
      <c r="B56" s="2"/>
      <c r="C56" s="2"/>
      <c r="D56" s="3"/>
    </row>
    <row r="57" spans="1:4" x14ac:dyDescent="0.25">
      <c r="A57" s="2"/>
      <c r="B57" s="2"/>
      <c r="C57" s="2"/>
      <c r="D57" s="3"/>
    </row>
    <row r="58" spans="1:4" x14ac:dyDescent="0.25">
      <c r="A58" s="2" t="s">
        <v>60</v>
      </c>
      <c r="B58" s="2" t="s">
        <v>18</v>
      </c>
      <c r="C58" s="2" t="s">
        <v>61</v>
      </c>
      <c r="D58" s="3">
        <v>158000</v>
      </c>
    </row>
    <row r="59" spans="1:4" x14ac:dyDescent="0.25">
      <c r="A59" s="2"/>
      <c r="B59" s="2"/>
      <c r="C59" s="2"/>
      <c r="D59" s="4">
        <f>SUM(D58)</f>
        <v>158000</v>
      </c>
    </row>
    <row r="60" spans="1:4" x14ac:dyDescent="0.25">
      <c r="A60" s="2" t="s">
        <v>62</v>
      </c>
      <c r="B60" s="2" t="s">
        <v>18</v>
      </c>
      <c r="C60" s="2" t="s">
        <v>63</v>
      </c>
      <c r="D60" s="3">
        <v>40000</v>
      </c>
    </row>
    <row r="61" spans="1:4" x14ac:dyDescent="0.25">
      <c r="A61" s="2" t="s">
        <v>62</v>
      </c>
      <c r="B61" s="2" t="s">
        <v>5</v>
      </c>
      <c r="C61" s="2" t="s">
        <v>64</v>
      </c>
      <c r="D61" s="3">
        <v>100000</v>
      </c>
    </row>
    <row r="62" spans="1:4" x14ac:dyDescent="0.25">
      <c r="A62" s="2" t="s">
        <v>62</v>
      </c>
      <c r="B62" s="2" t="s">
        <v>20</v>
      </c>
      <c r="C62" s="2" t="s">
        <v>65</v>
      </c>
      <c r="D62" s="3">
        <v>10000</v>
      </c>
    </row>
    <row r="63" spans="1:4" x14ac:dyDescent="0.25">
      <c r="A63" s="2"/>
      <c r="B63" s="2"/>
      <c r="C63" s="2"/>
      <c r="D63" s="4">
        <f>SUM(D60:D62)</f>
        <v>150000</v>
      </c>
    </row>
    <row r="64" spans="1:4" x14ac:dyDescent="0.25">
      <c r="A64" s="7" t="s">
        <v>66</v>
      </c>
      <c r="B64" s="7">
        <v>23</v>
      </c>
      <c r="C64" s="2" t="s">
        <v>86</v>
      </c>
      <c r="D64" s="5">
        <v>15000</v>
      </c>
    </row>
    <row r="65" spans="1:4" x14ac:dyDescent="0.25">
      <c r="A65" s="2" t="s">
        <v>66</v>
      </c>
      <c r="B65" s="2" t="s">
        <v>38</v>
      </c>
      <c r="C65" s="2" t="s">
        <v>67</v>
      </c>
      <c r="D65" s="3">
        <v>0</v>
      </c>
    </row>
    <row r="66" spans="1:4" x14ac:dyDescent="0.25">
      <c r="A66" s="2" t="s">
        <v>66</v>
      </c>
      <c r="B66" s="2" t="s">
        <v>39</v>
      </c>
      <c r="C66" s="2" t="s">
        <v>68</v>
      </c>
      <c r="D66" s="3">
        <v>25000</v>
      </c>
    </row>
    <row r="67" spans="1:4" x14ac:dyDescent="0.25">
      <c r="A67" s="7"/>
      <c r="B67" s="2"/>
      <c r="C67" s="2"/>
      <c r="D67" s="3"/>
    </row>
    <row r="68" spans="1:4" x14ac:dyDescent="0.25">
      <c r="A68" s="2"/>
      <c r="B68" s="2"/>
      <c r="C68" s="2"/>
      <c r="D68" s="4">
        <f>SUM(D64:D67)</f>
        <v>40000</v>
      </c>
    </row>
    <row r="69" spans="1:4" x14ac:dyDescent="0.25">
      <c r="A69" s="2" t="s">
        <v>69</v>
      </c>
      <c r="B69" s="2" t="s">
        <v>27</v>
      </c>
      <c r="C69" s="2" t="s">
        <v>70</v>
      </c>
      <c r="D69" s="3">
        <v>200</v>
      </c>
    </row>
    <row r="70" spans="1:4" x14ac:dyDescent="0.25">
      <c r="A70" s="2" t="s">
        <v>69</v>
      </c>
      <c r="B70" s="2" t="s">
        <v>4</v>
      </c>
      <c r="C70" s="2" t="s">
        <v>71</v>
      </c>
      <c r="D70" s="3">
        <v>10</v>
      </c>
    </row>
    <row r="71" spans="1:4" x14ac:dyDescent="0.25">
      <c r="A71" s="2"/>
      <c r="B71" s="2"/>
      <c r="C71" s="2"/>
      <c r="D71" s="4">
        <f>SUM(D69:D70)</f>
        <v>210</v>
      </c>
    </row>
    <row r="72" spans="1:4" x14ac:dyDescent="0.25">
      <c r="A72" s="2" t="s">
        <v>72</v>
      </c>
      <c r="B72" s="2" t="s">
        <v>18</v>
      </c>
      <c r="C72" s="2" t="s">
        <v>80</v>
      </c>
      <c r="D72" s="3">
        <v>363000</v>
      </c>
    </row>
    <row r="73" spans="1:4" x14ac:dyDescent="0.25">
      <c r="A73" s="2"/>
      <c r="B73" s="2"/>
      <c r="C73" s="2" t="s">
        <v>91</v>
      </c>
      <c r="D73" s="3">
        <v>28000</v>
      </c>
    </row>
    <row r="74" spans="1:4" x14ac:dyDescent="0.25">
      <c r="A74" s="2"/>
      <c r="B74" s="2"/>
      <c r="C74" s="2"/>
      <c r="D74" s="4">
        <f>SUM(D72:D73)</f>
        <v>391000</v>
      </c>
    </row>
    <row r="75" spans="1:4" x14ac:dyDescent="0.25">
      <c r="A75" s="2"/>
      <c r="B75" s="2"/>
      <c r="C75" s="9" t="s">
        <v>75</v>
      </c>
      <c r="D75" s="4">
        <f>D59+D63+D68+D71+D74</f>
        <v>739210</v>
      </c>
    </row>
    <row r="76" spans="1:4" x14ac:dyDescent="0.25">
      <c r="A76" s="2"/>
      <c r="B76" s="2"/>
      <c r="C76" s="2"/>
      <c r="D76" s="3"/>
    </row>
    <row r="77" spans="1:4" x14ac:dyDescent="0.25">
      <c r="A77" s="2"/>
      <c r="B77" s="2"/>
      <c r="C77" s="2" t="s">
        <v>76</v>
      </c>
      <c r="D77" s="6">
        <f>D75-D55</f>
        <v>0</v>
      </c>
    </row>
    <row r="78" spans="1:4" x14ac:dyDescent="0.25">
      <c r="D78" s="1"/>
    </row>
    <row r="79" spans="1:4" x14ac:dyDescent="0.25">
      <c r="D79" s="1"/>
    </row>
    <row r="80" spans="1:4" x14ac:dyDescent="0.25">
      <c r="C80" s="10"/>
      <c r="D80" s="1"/>
    </row>
    <row r="83" spans="4:4" x14ac:dyDescent="0.25">
      <c r="D83" s="8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NÁVRH ROZPOČTU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Giblova</dc:creator>
  <cp:lastModifiedBy>majesty</cp:lastModifiedBy>
  <cp:lastPrinted>2017-03-16T05:17:12Z</cp:lastPrinted>
  <dcterms:created xsi:type="dcterms:W3CDTF">2017-03-20T09:55:21Z</dcterms:created>
  <dcterms:modified xsi:type="dcterms:W3CDTF">2017-03-20T09:55:21Z</dcterms:modified>
</cp:coreProperties>
</file>